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pisak.Rita\Projektek\2016\KEHOP-5.2.3 Málta\Beszerzések\Műszaki leírások\Tervek\"/>
    </mc:Choice>
  </mc:AlternateContent>
  <bookViews>
    <workbookView xWindow="0" yWindow="30" windowWidth="19155" windowHeight="8505"/>
  </bookViews>
  <sheets>
    <sheet name="Kelta mód 1 (3)" sheetId="1" r:id="rId1"/>
  </sheets>
  <calcPr calcId="152511"/>
</workbook>
</file>

<file path=xl/calcChain.xml><?xml version="1.0" encoding="utf-8"?>
<calcChain xmlns="http://schemas.openxmlformats.org/spreadsheetml/2006/main">
  <c r="H59" i="1" l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H2" i="1"/>
  <c r="H60" i="1" s="1"/>
  <c r="G2" i="1"/>
  <c r="G60" i="1" s="1"/>
  <c r="G61" i="1" l="1"/>
  <c r="G62" i="1" s="1"/>
</calcChain>
</file>

<file path=xl/sharedStrings.xml><?xml version="1.0" encoding="utf-8"?>
<sst xmlns="http://schemas.openxmlformats.org/spreadsheetml/2006/main" count="132" uniqueCount="84">
  <si>
    <t>Ssz.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</si>
  <si>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</si>
  <si>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</si>
  <si>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</si>
  <si>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</si>
  <si>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</si>
  <si>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</si>
  <si>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</si>
  <si>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Bontási, építési hulladék konténeres gyűjtése és elszállítása</t>
  </si>
  <si>
    <t>m3</t>
  </si>
  <si>
    <t>Mobil WC bérleti díj elszámolása, szállítással, heti karbantartással, Mobil W.C. bérleti díj/hó</t>
  </si>
  <si>
    <t>db</t>
  </si>
  <si>
    <t>10 cm EPS-80 as hőszigetelés simításig (indítóprofil, ragasztó , EPS-80 (15 cm), dűbel, üvegháló, ragasztó)</t>
  </si>
  <si>
    <t>m2</t>
  </si>
  <si>
    <t>2 cm EPS-80 as hőszigetelés simításig (ragasztó, EPS-80 (2 cm), üvegháló, ragasztó)</t>
  </si>
  <si>
    <t xml:space="preserve">10 cm-es indítóprofil elhelyezése az ajtó és ablak táblák fölé </t>
  </si>
  <si>
    <t>m</t>
  </si>
  <si>
    <t>Élvédő felhelyezése az élekre</t>
  </si>
  <si>
    <t>fm</t>
  </si>
  <si>
    <t>Nemesvakolat, 2 mm-es, gördülőszemcsés</t>
  </si>
  <si>
    <t>8 cm vastag XPS lábazati szigetelés simításig 40 cm magasságban (ragasztó, XPS (14cm), üvegháló, ragasztó)</t>
  </si>
  <si>
    <t xml:space="preserve">Lábazati díszítő vakolat - műgyantás kötőanyagú vakolatréteg felhordása, 2 mm-es lábazati díszítő vakolat  </t>
  </si>
  <si>
    <r>
      <t>Ablakokra,</t>
    </r>
    <r>
      <rPr>
        <u/>
        <sz val="11"/>
        <rFont val="Times New Roman"/>
        <family val="1"/>
        <charset val="238"/>
      </rPr>
      <t xml:space="preserve"> külső és belső </t>
    </r>
    <r>
      <rPr>
        <sz val="11"/>
        <rFont val="Times New Roman"/>
        <family val="1"/>
        <charset val="238"/>
      </rPr>
      <t xml:space="preserve">műanyag borítású párkányok elhelyezése </t>
    </r>
  </si>
  <si>
    <t>Műanyag borítású ablakpárkányok záróvégei elhelyezése párban</t>
  </si>
  <si>
    <t>pár</t>
  </si>
  <si>
    <t>Homlokzaton elhelyezkedő villamossági szerelvények átszerelése az új falfelületre (leszerelés, kikötés,  vezetékhosszabbítás, visszaszerelés, bekötés)</t>
  </si>
  <si>
    <t>Klíma kültéri egység le és felszerelése homlokzati hőszigetelés miatt (ki- és beüzemelés, konzol csere, csövek meghosszabbítása)</t>
  </si>
  <si>
    <t>Mészfestések, hagyományos, helyszínen oltott mészből készített falfestékkel, fehér színben, tagolatlan sima felületen, két rétegben</t>
  </si>
  <si>
    <t>100 m2</t>
  </si>
  <si>
    <t xml:space="preserve">Tető hőszigetelése -  Lapostető hő- és hangszigetelése lépésálló kőzetgyapottal lejtképzéssel 10+10 cm vastagságban a tető többi elemével együtt  ( 9 db összefolyó toldása, 49 db 100-as szellőzőcső szigetelése+ toldása, 41 db felülvilágító körbe szigetelése) </t>
  </si>
  <si>
    <t>Tető vízszigetelése hőszigetelő rétegre, bitumenes lemezzel a tető többi elemével együtt  ( figyelembe véve: 9 db összefolyó kialakítása, 49 db 100-as szellőzőcső szigetelése, 41 db felülvilágító körbe szigetelése továbbá a szigetelést követően 20 cm magas attikafal szigetelése mely 145 fm)</t>
  </si>
  <si>
    <t>Tető bádogozás Attika fal bádogozása a tetőn 65 cm szélességben</t>
  </si>
  <si>
    <t>Tetőfelülvilágítók szerkezetének (90 x 90 cm) magasítása 20 cm-rel</t>
  </si>
  <si>
    <t>Ablakrács elhelyezése és rögzítése ablakokra illetve falazatba véséssel befalazással (régi ablakrács bontása majd új beépítése)</t>
  </si>
  <si>
    <t>Épület mellett található előtetők felújítása, vasszerkezet mázolással</t>
  </si>
  <si>
    <t>klt</t>
  </si>
  <si>
    <r>
      <t xml:space="preserve">Villámvédelmi rendszer bontása majd a szigetelést követően felújított visszaépítése, új elemek rákötése, villámvédelmi </t>
    </r>
    <r>
      <rPr>
        <u/>
        <sz val="11"/>
        <rFont val="Times New Roman"/>
        <family val="1"/>
        <charset val="238"/>
      </rPr>
      <t xml:space="preserve">jegyzőkönyv készítése </t>
    </r>
  </si>
  <si>
    <t>Új 600 x 400 mm- es lemezradiátorok beépítése termosztatikus-szeleppel és -fejjel együtt (meglévő öntött vas radiátor elbontása, elszállítása, új beépítése szükséges kiegészítőkkel, anyag szállítással)</t>
  </si>
  <si>
    <t>Új 600 x 500 mm- es lemezradiátorok beépítése termosztatikus-szeleppel és -fejjel együtt (meglévő öntött vas radiátor elbontása, elszállítása, új beépítése szükséges kiegészítőkkel, anyag szállítással)</t>
  </si>
  <si>
    <t>Új 600 x 800 mm- es lemezradiátorok beépítése termosztatikus-szeleppel és -fejjel együtt (meglévő öntött vas radiátor elbontása, elszállítása, új beépítése szükséges kiegészítőkkel, anyag szállítással)</t>
  </si>
  <si>
    <t>Új 600 x 1200 mm- es lemezradiátorok beépítése termosztatikus-szeleppel és -fejjel együtt (meglévő öntött vas radiátor elbontása, elszállítása, új beépítése szükséges kiegészítőkkel, anyag szállítással)</t>
  </si>
  <si>
    <t>Új 600 x 1600 mm- es lemezradiátorok beépítése termosztatikus-szeleppel és -fejjel együtt (meglévő öntött vas radiátor elbontása, elszállítása, új beépítése szükséges kiegészítőkkel, anyag szállítással)</t>
  </si>
  <si>
    <t>Új 600 x 1100 mm- es lemezradiátorok beépítése termosztatikus-szeleppel és -fejjel együtt (meglévő öntött vas radiátor elbontása, elszállítása, új beépítése szükséges kiegészítőkkel, anyag szállítással)</t>
  </si>
  <si>
    <t>Új 600 x 1400 mm- es lemezradiátorok beépítése termosztatikus-szeleppel és -fejjel együtt (meglévő öntött vas radiátor elbontása, elszállítása, új beépítése szükséges kiegészítőkkel, anyag szállítással)</t>
  </si>
  <si>
    <t>Új 600 x 900 mm- es lemezradiátorok beépítése termosztatikus-szeleppel és -fejjel együtt (meglévő öntött vas radiátor elbontása, elszállítása, új beépítése szükséges kiegészítőkkel, anyag szállítással)</t>
  </si>
  <si>
    <t>Új 600 x 700 mm- es lemezradiátorok beépítése termosztatikus-szeleppel és -fejjel együtt (meglévő öntött vas radiátor elbontása, elszállítása, új beépítése szükséges kiegészítőkkel, anyag szállítással)</t>
  </si>
  <si>
    <t>Új 600 x 700 mm- es lemezradiátorok beépítése termosztatikus-szeleppel és -fejjel együtt (meglévő radiátor elbontása, elszállítása, új beépítése szükséges kiegészítőkkel, anyag szállítással)</t>
  </si>
  <si>
    <t>Új 600 x 1200 mm- es lemezradiátorok beépítése termosztatikus-szeleppel és -fejjel együtt (meglévő radiátor elbontása, elszállítása, új beépítése szükséges kiegészítőkkel, anyag szállítással)</t>
  </si>
  <si>
    <t>Új 700 x 600 mm- es lemezradiátorok beépítése termosztatikus-szeleppel és -fejjel együtt (meglévő radiátor elbontása, elszállítása, új beépítése szükséges kiegészítőkkel, anyag szállítással)</t>
  </si>
  <si>
    <t>Új 500 x 900 mm- es lemezradiátorok beépítése termosztatikus-szeleppel és -fejjel együtt (meglévő radiátor elbontása, elszállítása, új beépítése szükséges kiegészítőkkel, anyag szállítással)</t>
  </si>
  <si>
    <t>Új 600 x 1400 mm- es lemezradiátorok beépítése termosztatikus-szeleppel és -fejjel együtt (meglévő radiátor elbontása, elszállítása, új beépítése szükséges kiegészítőkkel, anyag szállítással)</t>
  </si>
  <si>
    <t>Új 90 x 120 cm bukó - nyíló fehér, Uw &gt;1 W/m²K  hőszigetelő képességű műanyagablak beépítése (meglévő bontása, elszállítása, új beépítése szükséges kiegészítőkkel, anyag szállítással, anyag szállítással)</t>
  </si>
  <si>
    <t>Új 90 x 300 cm teli ajtó + bukó ablak, U &gt;1,45 W/m²K  hőszigetelő képességű bejárati ajtó (90 x 210 cm-es ajtó felette 90 x 60 -cm bukó ablak)(meglévő bontása, elszállítása, új beépítése szükséges kiegészítőkkel, anyag szállítással)</t>
  </si>
  <si>
    <t>Új 120 x 300 cm teli ajtó + bukó ablak, U &gt;1,45 W/m²K  hőszigetelő képességű bejárati ajtó (120 x 210 cm-es ajtó felette 120 x 60 -cm-es bukó ablak)(meglévő bontása, elszállítása, új beépítése szükséges kiegészítőkkel, anyag szállítással)</t>
  </si>
  <si>
    <t>Új 90 x 120 cm bukó - nyíló fehér, Uw &gt;1 W/m²K  hőszigetelő képességű, 2 szárnyú műanyagablak beépítése (meglévő bontása, elszállítása, új beépítése szükséges kiegészítőkkel, anyag szállítással, anyag szállítással)</t>
  </si>
  <si>
    <t>Új 90 x 90 cm bukó - nyíló fehér, Uw &gt;1 W/m²K  hőszigetelő képességű műanyagablak beépítése (meglévő bontása, elszállítása, új beépítése szükséges kiegészítőkkel, anyag szállítással, anyag szállítással)</t>
  </si>
  <si>
    <t>Új 60 x 120 cm bukó - nyíló fehér, Uw &gt;1 W/m²K  hőszigetelő képességű műanyagablak beépítése (meglévő bontása, elszállítása, új beépítése szükséges kiegészítőkkel, anyag szállítással, anyag szállítással)</t>
  </si>
  <si>
    <t>90 x 210 cm fehér, 2 szárnyú, bny, Uw &gt; 1 W/m²K  hőszigetelő képességű műanyagablak</t>
  </si>
  <si>
    <t>Új 120 x 265 cm bukó - nyíló + fix fehér, Uw &gt;1 W/m²K  hőszigetelő képességű műanyagablak (120 x 175 cm-es ablak alatta 120 x 90 -cm fix teli elem) (meglévő bontása, elszállítása, új beépítése szükséges kiegészítőkkel, anyag szállítással, anyag szállítással)</t>
  </si>
  <si>
    <t>213 x 120 cm fehér, bny, Uw &gt; 1 W/m²K  hőszigetelő képességű műanyagablak</t>
  </si>
  <si>
    <t>Új 90 x 180 cm bukó - nyíló fehér, Uw &gt;1 W/m²K  hőszigetelő képességű műanyagablak beépítése (meglévő bontása, elszállítása, új beépítése szükséges kiegészítőkkel, anyag szállítással, anyag szállítással)</t>
  </si>
  <si>
    <t>183 x 120 cm fehér, bny, Uw &gt; 1 W/m²K  hőszigetelő képességű műanyagablak</t>
  </si>
  <si>
    <t>Új 210 x 180 cm bukó - nyíló fehér, Uw &gt;1 W/m²K  hőszigetelő képességű, osztott 2 szárnyú műanyagablak beépítése (meglévő bontása, elszállítása, új beépítése szükséges kiegészítőkkel, anyag szállítással, anyag szállítással)</t>
  </si>
  <si>
    <t>30 x 120 cm fehér, bny, Uw &gt; 1 W/m²K  hőszigetelő képességű műanyagablak</t>
  </si>
  <si>
    <t>Új 150 x 300 cm bukó-nyíló fehér, Uw &gt;1 W/m²K  hőszigetelő képességű műanyagablak (150 x 210 cm-es ablak alatta 150 x 90 -cm fix teli elem) beépítése (meglévő bontása, elszállítása, új beépítése szükséges kiegészítőkkel, anyag szállítással )</t>
  </si>
  <si>
    <t>180 x 210 cm-es 2 szárnyú üvegezett, fehér, műanyag ajtó</t>
  </si>
  <si>
    <t>Új 120 x 300 cm bukó-nyíló fehér, Uw &gt;1 W/m²K  hőszigetelő képességű műanyagablak (150 x 210 cm-es ablak alatta 150 x 90 -cm fix teli elem) beépítése (meglévő bontása, elszállítása, új beépítése szükséges kiegészítőkkel, anyag szállítással )</t>
  </si>
  <si>
    <t>140 x 210 cm-es üvegezett, 2 szárnyú, fehér, műanyag ajtó</t>
  </si>
  <si>
    <t>Új 180 x 300 cm 50 % ban üvegezett, Uw &gt;1 W/m²K  hőszigetelő képességű bejárati ajtó (180 x 210 cm-es 2 szárnyú ajtó felette 180 x 90 -cm bukó ablak)(meglévő bontása, elszállítása, új beépítése szükséges kiegészítőkkel, anyag szállítással)</t>
  </si>
  <si>
    <t>120 x 210 cm-es üvegezett, fehér, műanyag ajtó</t>
  </si>
  <si>
    <t>Új 90 x 300 cm bukó-nyíló fehér, Uw &gt;1 W/m²K  hőszigetelő képességű műanyagablak (90 x 210 cm-es ablak alatta 90 x 90 -cm fix teli elem) beépítése (meglévő bontása, elszállítása, új beépítése szükséges kiegészítőkkel, anyag szállítással )</t>
  </si>
  <si>
    <t>170 x 210 cm-es üvegezett, fehér, műanyag ajtó</t>
  </si>
  <si>
    <t>Új 170 x 300 cm 50 % ban üvegezett, Uw &gt;1 W/m²K  hőszigetelő képességű bejárati ajtó (170 x 210 cm-es 2 szárnyú ajtó felette 170 x 90 -cm bukó ablak)(meglévő bontása, elszállítása, új beépítése szükséges kiegészítőkkel, anyag szállítással)</t>
  </si>
  <si>
    <t>Új 90 x 90 cm fix fehér, Uw &gt;1 W/m²K  hőszigetelő képességű tetőfelülvilágító ablak lejtéssel és legalább 25 cm széles peremmel kialakítva (meglévő bontása, elszállítása, új beépítése szükséges kiegészítőkkel, anyag szállítással)</t>
  </si>
  <si>
    <t>82 x 210 cm-es üvegezett, fehér, műanyag ajtó</t>
  </si>
  <si>
    <t>Új 140 x 300 cm 50 % ban üvegezett, Uw &gt;1 W/m²K  hőszigetelő képességű bejárati ajtó  (140 x 210 cm-es 2 szárnyú ajtó felette 140 x 90 -cm bukó ablak)  (meglévő bontása, elszállítása, új beépítése szükséges kiegészítőkkel, anyag szállítással)</t>
  </si>
  <si>
    <t>180 x 90 cm fehér, bukó világítóablak, Uw &gt; 1 W/m²K hőszigetelő képességű műanyagablak</t>
  </si>
  <si>
    <t>Fotovoltaikus rendszer telepítése lapostetőn (49,920 kW)</t>
  </si>
  <si>
    <t>ktg</t>
  </si>
  <si>
    <t>Építmény közvetlen költségei (HUF)</t>
  </si>
  <si>
    <t>Összesen Nettó</t>
  </si>
  <si>
    <t>Összesen Bruttó</t>
  </si>
  <si>
    <t>csomag</t>
  </si>
  <si>
    <t>Akadálymentesítés, helyiségek funkciójelzése síkírással, Braille felirattal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</si>
</sst>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0" x14ac:knownFonts="1"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3" fillId="0" borderId="4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vertical="top" wrapText="1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 applyProtection="1">
      <alignment vertical="top" wrapText="1"/>
    </xf>
    <xf numFmtId="0" fontId="3" fillId="0" borderId="8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wrapText="1"/>
    </xf>
    <xf numFmtId="0" fontId="5" fillId="0" borderId="8" xfId="0" applyFont="1" applyFill="1" applyBorder="1" applyAlignment="1" applyProtection="1">
      <alignment vertical="top" wrapText="1"/>
    </xf>
    <xf numFmtId="0" fontId="6" fillId="0" borderId="8" xfId="0" applyFont="1" applyFill="1" applyBorder="1" applyAlignment="1" applyProtection="1">
      <alignment vertical="top" wrapText="1"/>
    </xf>
    <xf numFmtId="0" fontId="3" fillId="0" borderId="8" xfId="0" applyNumberFormat="1" applyFont="1" applyBorder="1" applyAlignment="1">
      <alignment wrapText="1"/>
    </xf>
    <xf numFmtId="0" fontId="2" fillId="0" borderId="0" xfId="0" applyNumberFormat="1" applyFont="1"/>
    <xf numFmtId="0" fontId="3" fillId="0" borderId="10" xfId="0" applyFont="1" applyFill="1" applyBorder="1" applyAlignment="1" applyProtection="1">
      <alignment vertical="top" wrapText="1"/>
    </xf>
    <xf numFmtId="0" fontId="3" fillId="0" borderId="11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164" fontId="1" fillId="0" borderId="14" xfId="0" applyNumberFormat="1" applyFont="1" applyFill="1" applyBorder="1" applyAlignment="1" applyProtection="1">
      <alignment vertical="top" wrapText="1"/>
    </xf>
    <xf numFmtId="164" fontId="1" fillId="0" borderId="15" xfId="0" applyNumberFormat="1" applyFont="1" applyFill="1" applyBorder="1" applyAlignment="1" applyProtection="1">
      <alignment vertical="top" wrapText="1"/>
    </xf>
    <xf numFmtId="164" fontId="1" fillId="0" borderId="13" xfId="0" applyNumberFormat="1" applyFont="1" applyFill="1" applyBorder="1" applyAlignment="1" applyProtection="1">
      <alignment vertical="top" wrapText="1"/>
    </xf>
    <xf numFmtId="164" fontId="1" fillId="0" borderId="16" xfId="0" applyNumberFormat="1" applyFont="1" applyFill="1" applyBorder="1" applyAlignment="1" applyProtection="1">
      <alignment vertical="top" wrapText="1"/>
    </xf>
    <xf numFmtId="0" fontId="2" fillId="0" borderId="17" xfId="0" applyFont="1" applyBorder="1"/>
    <xf numFmtId="0" fontId="8" fillId="0" borderId="0" xfId="0" applyFont="1" applyFill="1" applyBorder="1" applyAlignment="1">
      <alignment horizontal="right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20" xfId="0" applyFont="1" applyBorder="1"/>
    <xf numFmtId="0" fontId="8" fillId="0" borderId="21" xfId="0" applyFont="1" applyFill="1" applyBorder="1" applyAlignment="1">
      <alignment horizontal="right"/>
    </xf>
    <xf numFmtId="0" fontId="2" fillId="0" borderId="21" xfId="0" applyFont="1" applyFill="1" applyBorder="1"/>
    <xf numFmtId="164" fontId="2" fillId="0" borderId="21" xfId="0" applyNumberFormat="1" applyFont="1" applyFill="1" applyBorder="1"/>
    <xf numFmtId="0" fontId="1" fillId="0" borderId="24" xfId="0" applyFont="1" applyFill="1" applyBorder="1" applyAlignment="1" applyProtection="1">
      <alignment vertical="top" wrapText="1"/>
    </xf>
    <xf numFmtId="0" fontId="3" fillId="3" borderId="7" xfId="0" applyFont="1" applyFill="1" applyBorder="1" applyAlignment="1" applyProtection="1">
      <alignment vertical="top" wrapText="1"/>
    </xf>
    <xf numFmtId="0" fontId="5" fillId="3" borderId="8" xfId="0" applyFont="1" applyFill="1" applyBorder="1" applyAlignment="1" applyProtection="1">
      <alignment vertical="top" wrapText="1"/>
    </xf>
    <xf numFmtId="0" fontId="7" fillId="3" borderId="8" xfId="0" applyFont="1" applyFill="1" applyBorder="1" applyAlignment="1" applyProtection="1">
      <alignment vertical="top" wrapText="1"/>
    </xf>
    <xf numFmtId="164" fontId="2" fillId="3" borderId="8" xfId="0" applyNumberFormat="1" applyFont="1" applyFill="1" applyBorder="1" applyAlignment="1">
      <alignment horizontal="right" vertical="center"/>
    </xf>
    <xf numFmtId="164" fontId="2" fillId="3" borderId="9" xfId="0" applyNumberFormat="1" applyFont="1" applyFill="1" applyBorder="1" applyAlignment="1">
      <alignment horizontal="right" vertical="center"/>
    </xf>
    <xf numFmtId="164" fontId="9" fillId="0" borderId="18" xfId="0" applyNumberFormat="1" applyFont="1" applyFill="1" applyBorder="1" applyAlignment="1">
      <alignment horizontal="center"/>
    </xf>
    <xf numFmtId="164" fontId="9" fillId="0" borderId="19" xfId="0" applyNumberFormat="1" applyFont="1" applyFill="1" applyBorder="1" applyAlignment="1">
      <alignment horizontal="center"/>
    </xf>
    <xf numFmtId="164" fontId="9" fillId="0" borderId="22" xfId="0" applyNumberFormat="1" applyFont="1" applyFill="1" applyBorder="1" applyAlignment="1">
      <alignment horizontal="center"/>
    </xf>
    <xf numFmtId="164" fontId="9" fillId="0" borderId="23" xfId="0" applyNumberFormat="1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tabSelected="1" topLeftCell="A18" zoomScaleNormal="100" workbookViewId="0">
      <selection activeCell="B22" sqref="B22"/>
    </sheetView>
  </sheetViews>
  <sheetFormatPr defaultRowHeight="14.25" x14ac:dyDescent="0.2"/>
  <cols>
    <col min="1" max="1" width="4.5703125" style="4" bestFit="1" customWidth="1"/>
    <col min="2" max="2" width="43.85546875" style="4" customWidth="1"/>
    <col min="3" max="3" width="8.42578125" style="4" bestFit="1" customWidth="1"/>
    <col min="4" max="4" width="7.85546875" style="4" bestFit="1" customWidth="1"/>
    <col min="5" max="6" width="12.5703125" style="4" bestFit="1" customWidth="1"/>
    <col min="7" max="8" width="14" style="4" bestFit="1" customWidth="1"/>
    <col min="9" max="10" width="9.140625" style="4"/>
    <col min="11" max="11" width="32.5703125" style="4" customWidth="1"/>
    <col min="12" max="13" width="9.140625" style="4"/>
    <col min="14" max="14" width="31.7109375" style="4" customWidth="1"/>
    <col min="15" max="16384" width="9.140625" style="4"/>
  </cols>
  <sheetData>
    <row r="1" spans="1:8" ht="29.25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 ht="30" x14ac:dyDescent="0.2">
      <c r="A2" s="5">
        <v>1</v>
      </c>
      <c r="B2" s="6" t="s">
        <v>8</v>
      </c>
      <c r="C2" s="7">
        <v>30</v>
      </c>
      <c r="D2" s="6" t="s">
        <v>9</v>
      </c>
      <c r="E2" s="8">
        <v>0</v>
      </c>
      <c r="F2" s="8">
        <v>0</v>
      </c>
      <c r="G2" s="8">
        <f t="shared" ref="G2:G23" si="0">E2*C2</f>
        <v>0</v>
      </c>
      <c r="H2" s="9">
        <f t="shared" ref="H2:H23" si="1">F2*C2</f>
        <v>0</v>
      </c>
    </row>
    <row r="3" spans="1:8" ht="30" x14ac:dyDescent="0.2">
      <c r="A3" s="10">
        <v>2</v>
      </c>
      <c r="B3" s="11" t="s">
        <v>10</v>
      </c>
      <c r="C3" s="12">
        <v>2</v>
      </c>
      <c r="D3" s="11" t="s">
        <v>11</v>
      </c>
      <c r="E3" s="13">
        <v>0</v>
      </c>
      <c r="F3" s="13">
        <v>0</v>
      </c>
      <c r="G3" s="13">
        <f t="shared" si="0"/>
        <v>0</v>
      </c>
      <c r="H3" s="14">
        <f t="shared" si="1"/>
        <v>0</v>
      </c>
    </row>
    <row r="4" spans="1:8" ht="45" x14ac:dyDescent="0.2">
      <c r="A4" s="10">
        <v>3</v>
      </c>
      <c r="B4" s="11" t="s">
        <v>12</v>
      </c>
      <c r="C4" s="12">
        <v>390</v>
      </c>
      <c r="D4" s="11" t="s">
        <v>13</v>
      </c>
      <c r="E4" s="13">
        <v>0</v>
      </c>
      <c r="F4" s="13">
        <v>0</v>
      </c>
      <c r="G4" s="13">
        <f t="shared" si="0"/>
        <v>0</v>
      </c>
      <c r="H4" s="14">
        <f t="shared" si="1"/>
        <v>0</v>
      </c>
    </row>
    <row r="5" spans="1:8" ht="30" x14ac:dyDescent="0.2">
      <c r="A5" s="10">
        <v>4</v>
      </c>
      <c r="B5" s="11" t="s">
        <v>14</v>
      </c>
      <c r="C5" s="12">
        <v>59</v>
      </c>
      <c r="D5" s="11" t="s">
        <v>13</v>
      </c>
      <c r="E5" s="13">
        <v>0</v>
      </c>
      <c r="F5" s="13">
        <v>0</v>
      </c>
      <c r="G5" s="13">
        <f t="shared" si="0"/>
        <v>0</v>
      </c>
      <c r="H5" s="14">
        <f t="shared" si="1"/>
        <v>0</v>
      </c>
    </row>
    <row r="6" spans="1:8" ht="30" x14ac:dyDescent="0.2">
      <c r="A6" s="10">
        <v>5</v>
      </c>
      <c r="B6" s="11" t="s">
        <v>15</v>
      </c>
      <c r="C6" s="12">
        <v>61</v>
      </c>
      <c r="D6" s="11" t="s">
        <v>16</v>
      </c>
      <c r="E6" s="13">
        <v>0</v>
      </c>
      <c r="F6" s="13">
        <v>0</v>
      </c>
      <c r="G6" s="13">
        <f t="shared" si="0"/>
        <v>0</v>
      </c>
      <c r="H6" s="14">
        <f t="shared" si="1"/>
        <v>0</v>
      </c>
    </row>
    <row r="7" spans="1:8" ht="15" x14ac:dyDescent="0.2">
      <c r="A7" s="10">
        <v>6</v>
      </c>
      <c r="B7" s="11" t="s">
        <v>17</v>
      </c>
      <c r="C7" s="12">
        <v>419</v>
      </c>
      <c r="D7" s="11" t="s">
        <v>18</v>
      </c>
      <c r="E7" s="13">
        <v>0</v>
      </c>
      <c r="F7" s="13">
        <v>0</v>
      </c>
      <c r="G7" s="13">
        <f t="shared" si="0"/>
        <v>0</v>
      </c>
      <c r="H7" s="14">
        <f t="shared" si="1"/>
        <v>0</v>
      </c>
    </row>
    <row r="8" spans="1:8" ht="15" x14ac:dyDescent="0.2">
      <c r="A8" s="10">
        <v>7</v>
      </c>
      <c r="B8" s="11" t="s">
        <v>19</v>
      </c>
      <c r="C8" s="12">
        <v>420</v>
      </c>
      <c r="D8" s="11" t="s">
        <v>13</v>
      </c>
      <c r="E8" s="13">
        <v>0</v>
      </c>
      <c r="F8" s="13">
        <v>0</v>
      </c>
      <c r="G8" s="13">
        <f t="shared" si="0"/>
        <v>0</v>
      </c>
      <c r="H8" s="14">
        <f t="shared" si="1"/>
        <v>0</v>
      </c>
    </row>
    <row r="9" spans="1:8" ht="45" x14ac:dyDescent="0.2">
      <c r="A9" s="10">
        <v>8</v>
      </c>
      <c r="B9" s="11" t="s">
        <v>20</v>
      </c>
      <c r="C9" s="12">
        <v>43</v>
      </c>
      <c r="D9" s="11" t="s">
        <v>13</v>
      </c>
      <c r="E9" s="13">
        <v>0</v>
      </c>
      <c r="F9" s="13">
        <v>0</v>
      </c>
      <c r="G9" s="13">
        <f t="shared" si="0"/>
        <v>0</v>
      </c>
      <c r="H9" s="14">
        <f t="shared" si="1"/>
        <v>0</v>
      </c>
    </row>
    <row r="10" spans="1:8" ht="45" x14ac:dyDescent="0.2">
      <c r="A10" s="10">
        <v>9</v>
      </c>
      <c r="B10" s="11" t="s">
        <v>21</v>
      </c>
      <c r="C10" s="12">
        <v>43</v>
      </c>
      <c r="D10" s="11" t="s">
        <v>13</v>
      </c>
      <c r="E10" s="13">
        <v>0</v>
      </c>
      <c r="F10" s="13">
        <v>0</v>
      </c>
      <c r="G10" s="13">
        <f t="shared" si="0"/>
        <v>0</v>
      </c>
      <c r="H10" s="14">
        <f t="shared" si="1"/>
        <v>0</v>
      </c>
    </row>
    <row r="11" spans="1:8" ht="30" x14ac:dyDescent="0.2">
      <c r="A11" s="10">
        <v>10</v>
      </c>
      <c r="B11" s="11" t="s">
        <v>22</v>
      </c>
      <c r="C11" s="12">
        <v>25.3</v>
      </c>
      <c r="D11" s="11" t="s">
        <v>16</v>
      </c>
      <c r="E11" s="13">
        <v>0</v>
      </c>
      <c r="F11" s="13">
        <v>0</v>
      </c>
      <c r="G11" s="13">
        <f t="shared" si="0"/>
        <v>0</v>
      </c>
      <c r="H11" s="14">
        <f t="shared" si="1"/>
        <v>0</v>
      </c>
    </row>
    <row r="12" spans="1:8" ht="30" x14ac:dyDescent="0.2">
      <c r="A12" s="10">
        <v>11</v>
      </c>
      <c r="B12" s="11" t="s">
        <v>23</v>
      </c>
      <c r="C12" s="12">
        <v>22</v>
      </c>
      <c r="D12" s="11" t="s">
        <v>24</v>
      </c>
      <c r="E12" s="13">
        <v>0</v>
      </c>
      <c r="F12" s="13">
        <v>0</v>
      </c>
      <c r="G12" s="13">
        <f t="shared" si="0"/>
        <v>0</v>
      </c>
      <c r="H12" s="14">
        <f t="shared" si="1"/>
        <v>0</v>
      </c>
    </row>
    <row r="13" spans="1:8" ht="60" x14ac:dyDescent="0.2">
      <c r="A13" s="10">
        <v>12</v>
      </c>
      <c r="B13" s="11" t="s">
        <v>25</v>
      </c>
      <c r="C13" s="12">
        <v>5</v>
      </c>
      <c r="D13" s="11" t="s">
        <v>11</v>
      </c>
      <c r="E13" s="13">
        <v>0</v>
      </c>
      <c r="F13" s="13">
        <v>0</v>
      </c>
      <c r="G13" s="13">
        <f t="shared" si="0"/>
        <v>0</v>
      </c>
      <c r="H13" s="14">
        <f t="shared" si="1"/>
        <v>0</v>
      </c>
    </row>
    <row r="14" spans="1:8" ht="45" x14ac:dyDescent="0.2">
      <c r="A14" s="10">
        <v>13</v>
      </c>
      <c r="B14" s="11" t="s">
        <v>26</v>
      </c>
      <c r="C14" s="12">
        <v>5</v>
      </c>
      <c r="D14" s="11" t="s">
        <v>11</v>
      </c>
      <c r="E14" s="13">
        <v>0</v>
      </c>
      <c r="F14" s="13">
        <v>0</v>
      </c>
      <c r="G14" s="13">
        <f t="shared" si="0"/>
        <v>0</v>
      </c>
      <c r="H14" s="14">
        <f t="shared" si="1"/>
        <v>0</v>
      </c>
    </row>
    <row r="15" spans="1:8" ht="45" x14ac:dyDescent="0.2">
      <c r="A15" s="10">
        <v>14</v>
      </c>
      <c r="B15" s="11" t="s">
        <v>27</v>
      </c>
      <c r="C15" s="12">
        <v>4.2</v>
      </c>
      <c r="D15" s="11" t="s">
        <v>28</v>
      </c>
      <c r="E15" s="13">
        <v>0</v>
      </c>
      <c r="F15" s="13">
        <v>0</v>
      </c>
      <c r="G15" s="13">
        <f t="shared" si="0"/>
        <v>0</v>
      </c>
      <c r="H15" s="14">
        <f t="shared" si="1"/>
        <v>0</v>
      </c>
    </row>
    <row r="16" spans="1:8" ht="90" x14ac:dyDescent="0.2">
      <c r="A16" s="10">
        <v>15</v>
      </c>
      <c r="B16" s="11" t="s">
        <v>29</v>
      </c>
      <c r="C16" s="12">
        <v>980</v>
      </c>
      <c r="D16" s="11" t="s">
        <v>13</v>
      </c>
      <c r="E16" s="13">
        <v>0</v>
      </c>
      <c r="F16" s="13">
        <v>0</v>
      </c>
      <c r="G16" s="13">
        <f t="shared" si="0"/>
        <v>0</v>
      </c>
      <c r="H16" s="14">
        <f t="shared" si="1"/>
        <v>0</v>
      </c>
    </row>
    <row r="17" spans="1:8" ht="105" x14ac:dyDescent="0.2">
      <c r="A17" s="10">
        <v>16</v>
      </c>
      <c r="B17" s="11" t="s">
        <v>30</v>
      </c>
      <c r="C17" s="12">
        <v>980</v>
      </c>
      <c r="D17" s="11" t="s">
        <v>13</v>
      </c>
      <c r="E17" s="13">
        <v>0</v>
      </c>
      <c r="F17" s="13">
        <v>0</v>
      </c>
      <c r="G17" s="13">
        <f t="shared" si="0"/>
        <v>0</v>
      </c>
      <c r="H17" s="14">
        <f t="shared" si="1"/>
        <v>0</v>
      </c>
    </row>
    <row r="18" spans="1:8" ht="30" x14ac:dyDescent="0.2">
      <c r="A18" s="10">
        <v>17</v>
      </c>
      <c r="B18" s="11" t="s">
        <v>31</v>
      </c>
      <c r="C18" s="12">
        <v>145</v>
      </c>
      <c r="D18" s="11" t="s">
        <v>16</v>
      </c>
      <c r="E18" s="13">
        <v>0</v>
      </c>
      <c r="F18" s="13">
        <v>0</v>
      </c>
      <c r="G18" s="13">
        <f t="shared" si="0"/>
        <v>0</v>
      </c>
      <c r="H18" s="14">
        <f t="shared" si="1"/>
        <v>0</v>
      </c>
    </row>
    <row r="19" spans="1:8" ht="30" x14ac:dyDescent="0.2">
      <c r="A19" s="10">
        <v>18</v>
      </c>
      <c r="B19" s="11" t="s">
        <v>32</v>
      </c>
      <c r="C19" s="12">
        <v>17</v>
      </c>
      <c r="D19" s="11" t="s">
        <v>11</v>
      </c>
      <c r="E19" s="13">
        <v>0</v>
      </c>
      <c r="F19" s="13">
        <v>0</v>
      </c>
      <c r="G19" s="13">
        <f t="shared" si="0"/>
        <v>0</v>
      </c>
      <c r="H19" s="14">
        <f t="shared" si="1"/>
        <v>0</v>
      </c>
    </row>
    <row r="20" spans="1:8" ht="45" x14ac:dyDescent="0.2">
      <c r="A20" s="10">
        <v>19</v>
      </c>
      <c r="B20" s="11" t="s">
        <v>33</v>
      </c>
      <c r="C20" s="12">
        <v>41</v>
      </c>
      <c r="D20" s="11" t="s">
        <v>13</v>
      </c>
      <c r="E20" s="13">
        <v>0</v>
      </c>
      <c r="F20" s="13">
        <v>0</v>
      </c>
      <c r="G20" s="13">
        <f t="shared" si="0"/>
        <v>0</v>
      </c>
      <c r="H20" s="14">
        <f t="shared" si="1"/>
        <v>0</v>
      </c>
    </row>
    <row r="21" spans="1:8" ht="30" x14ac:dyDescent="0.2">
      <c r="A21" s="10">
        <v>20</v>
      </c>
      <c r="B21" s="11" t="s">
        <v>34</v>
      </c>
      <c r="C21" s="12">
        <v>1</v>
      </c>
      <c r="D21" s="11" t="s">
        <v>35</v>
      </c>
      <c r="E21" s="13">
        <v>0</v>
      </c>
      <c r="F21" s="13">
        <v>0</v>
      </c>
      <c r="G21" s="13">
        <f t="shared" si="0"/>
        <v>0</v>
      </c>
      <c r="H21" s="14">
        <f t="shared" si="1"/>
        <v>0</v>
      </c>
    </row>
    <row r="22" spans="1:8" ht="30" x14ac:dyDescent="0.2">
      <c r="A22" s="10">
        <v>21</v>
      </c>
      <c r="B22" s="11" t="s">
        <v>83</v>
      </c>
      <c r="C22" s="12">
        <v>1</v>
      </c>
      <c r="D22" s="11" t="s">
        <v>82</v>
      </c>
      <c r="E22" s="13">
        <v>0</v>
      </c>
      <c r="F22" s="13">
        <v>0</v>
      </c>
      <c r="G22" s="13">
        <f t="shared" si="0"/>
        <v>0</v>
      </c>
      <c r="H22" s="14">
        <f t="shared" si="1"/>
        <v>0</v>
      </c>
    </row>
    <row r="23" spans="1:8" ht="60" x14ac:dyDescent="0.2">
      <c r="A23" s="10">
        <v>22</v>
      </c>
      <c r="B23" s="11" t="s">
        <v>36</v>
      </c>
      <c r="C23" s="12">
        <v>1</v>
      </c>
      <c r="D23" s="11" t="s">
        <v>35</v>
      </c>
      <c r="E23" s="13">
        <v>0</v>
      </c>
      <c r="F23" s="13">
        <v>0</v>
      </c>
      <c r="G23" s="13">
        <f t="shared" si="0"/>
        <v>0</v>
      </c>
      <c r="H23" s="14">
        <f t="shared" si="1"/>
        <v>0</v>
      </c>
    </row>
    <row r="24" spans="1:8" ht="75" x14ac:dyDescent="0.2">
      <c r="A24" s="10">
        <v>23</v>
      </c>
      <c r="B24" s="11" t="s">
        <v>37</v>
      </c>
      <c r="C24" s="12">
        <v>2</v>
      </c>
      <c r="D24" s="11" t="s">
        <v>11</v>
      </c>
      <c r="E24" s="13">
        <v>0</v>
      </c>
      <c r="F24" s="13">
        <v>0</v>
      </c>
      <c r="G24" s="13">
        <f t="shared" ref="G24:G59" si="2">E24*C24</f>
        <v>0</v>
      </c>
      <c r="H24" s="14">
        <f t="shared" ref="H24:H59" si="3">F24*C24</f>
        <v>0</v>
      </c>
    </row>
    <row r="25" spans="1:8" ht="75" x14ac:dyDescent="0.2">
      <c r="A25" s="10">
        <v>24</v>
      </c>
      <c r="B25" s="11" t="s">
        <v>38</v>
      </c>
      <c r="C25" s="12">
        <v>3</v>
      </c>
      <c r="D25" s="11" t="s">
        <v>11</v>
      </c>
      <c r="E25" s="13">
        <v>0</v>
      </c>
      <c r="F25" s="13">
        <v>0</v>
      </c>
      <c r="G25" s="13">
        <f t="shared" si="2"/>
        <v>0</v>
      </c>
      <c r="H25" s="14">
        <f t="shared" si="3"/>
        <v>0</v>
      </c>
    </row>
    <row r="26" spans="1:8" ht="75" x14ac:dyDescent="0.2">
      <c r="A26" s="10">
        <v>25</v>
      </c>
      <c r="B26" s="11" t="s">
        <v>39</v>
      </c>
      <c r="C26" s="12">
        <v>4</v>
      </c>
      <c r="D26" s="11" t="s">
        <v>11</v>
      </c>
      <c r="E26" s="13">
        <v>0</v>
      </c>
      <c r="F26" s="13">
        <v>0</v>
      </c>
      <c r="G26" s="13">
        <f t="shared" si="2"/>
        <v>0</v>
      </c>
      <c r="H26" s="14">
        <f t="shared" si="3"/>
        <v>0</v>
      </c>
    </row>
    <row r="27" spans="1:8" ht="75" x14ac:dyDescent="0.2">
      <c r="A27" s="10">
        <v>26</v>
      </c>
      <c r="B27" s="11" t="s">
        <v>40</v>
      </c>
      <c r="C27" s="12">
        <v>10</v>
      </c>
      <c r="D27" s="11" t="s">
        <v>11</v>
      </c>
      <c r="E27" s="13">
        <v>0</v>
      </c>
      <c r="F27" s="13">
        <v>0</v>
      </c>
      <c r="G27" s="13">
        <f t="shared" si="2"/>
        <v>0</v>
      </c>
      <c r="H27" s="14">
        <f t="shared" si="3"/>
        <v>0</v>
      </c>
    </row>
    <row r="28" spans="1:8" ht="75" x14ac:dyDescent="0.2">
      <c r="A28" s="10">
        <v>27</v>
      </c>
      <c r="B28" s="11" t="s">
        <v>41</v>
      </c>
      <c r="C28" s="12">
        <v>1</v>
      </c>
      <c r="D28" s="11" t="s">
        <v>11</v>
      </c>
      <c r="E28" s="13">
        <v>0</v>
      </c>
      <c r="F28" s="13">
        <v>0</v>
      </c>
      <c r="G28" s="13">
        <f t="shared" si="2"/>
        <v>0</v>
      </c>
      <c r="H28" s="14">
        <f t="shared" si="3"/>
        <v>0</v>
      </c>
    </row>
    <row r="29" spans="1:8" ht="75" x14ac:dyDescent="0.2">
      <c r="A29" s="10">
        <v>28</v>
      </c>
      <c r="B29" s="11" t="s">
        <v>42</v>
      </c>
      <c r="C29" s="12">
        <v>8</v>
      </c>
      <c r="D29" s="11" t="s">
        <v>11</v>
      </c>
      <c r="E29" s="13">
        <v>0</v>
      </c>
      <c r="F29" s="13">
        <v>0</v>
      </c>
      <c r="G29" s="13">
        <f t="shared" si="2"/>
        <v>0</v>
      </c>
      <c r="H29" s="14">
        <f t="shared" si="3"/>
        <v>0</v>
      </c>
    </row>
    <row r="30" spans="1:8" ht="75" x14ac:dyDescent="0.2">
      <c r="A30" s="10">
        <v>29</v>
      </c>
      <c r="B30" s="11" t="s">
        <v>43</v>
      </c>
      <c r="C30" s="12">
        <v>12</v>
      </c>
      <c r="D30" s="11" t="s">
        <v>11</v>
      </c>
      <c r="E30" s="13">
        <v>0</v>
      </c>
      <c r="F30" s="13">
        <v>0</v>
      </c>
      <c r="G30" s="13">
        <f t="shared" si="2"/>
        <v>0</v>
      </c>
      <c r="H30" s="14">
        <f t="shared" si="3"/>
        <v>0</v>
      </c>
    </row>
    <row r="31" spans="1:8" ht="75" x14ac:dyDescent="0.2">
      <c r="A31" s="10">
        <v>30</v>
      </c>
      <c r="B31" s="11" t="s">
        <v>44</v>
      </c>
      <c r="C31" s="12">
        <v>10</v>
      </c>
      <c r="D31" s="11" t="s">
        <v>11</v>
      </c>
      <c r="E31" s="13">
        <v>0</v>
      </c>
      <c r="F31" s="13">
        <v>0</v>
      </c>
      <c r="G31" s="13">
        <f t="shared" si="2"/>
        <v>0</v>
      </c>
      <c r="H31" s="14">
        <f t="shared" si="3"/>
        <v>0</v>
      </c>
    </row>
    <row r="32" spans="1:8" ht="75" x14ac:dyDescent="0.2">
      <c r="A32" s="10">
        <v>31</v>
      </c>
      <c r="B32" s="11" t="s">
        <v>43</v>
      </c>
      <c r="C32" s="12">
        <v>1</v>
      </c>
      <c r="D32" s="11" t="s">
        <v>11</v>
      </c>
      <c r="E32" s="13">
        <v>0</v>
      </c>
      <c r="F32" s="13">
        <v>0</v>
      </c>
      <c r="G32" s="13">
        <f t="shared" si="2"/>
        <v>0</v>
      </c>
      <c r="H32" s="14">
        <f t="shared" si="3"/>
        <v>0</v>
      </c>
    </row>
    <row r="33" spans="1:14" ht="75" x14ac:dyDescent="0.2">
      <c r="A33" s="10">
        <v>32</v>
      </c>
      <c r="B33" s="11" t="s">
        <v>45</v>
      </c>
      <c r="C33" s="12">
        <v>1</v>
      </c>
      <c r="D33" s="11" t="s">
        <v>11</v>
      </c>
      <c r="E33" s="13">
        <v>0</v>
      </c>
      <c r="F33" s="13">
        <v>0</v>
      </c>
      <c r="G33" s="13">
        <f t="shared" si="2"/>
        <v>0</v>
      </c>
      <c r="H33" s="14">
        <f t="shared" si="3"/>
        <v>0</v>
      </c>
    </row>
    <row r="34" spans="1:14" ht="75" x14ac:dyDescent="0.2">
      <c r="A34" s="10">
        <v>33</v>
      </c>
      <c r="B34" s="11" t="s">
        <v>41</v>
      </c>
      <c r="C34" s="12">
        <v>3</v>
      </c>
      <c r="D34" s="11" t="s">
        <v>11</v>
      </c>
      <c r="E34" s="13">
        <v>0</v>
      </c>
      <c r="F34" s="13">
        <v>0</v>
      </c>
      <c r="G34" s="13">
        <f t="shared" si="2"/>
        <v>0</v>
      </c>
      <c r="H34" s="14">
        <f t="shared" si="3"/>
        <v>0</v>
      </c>
    </row>
    <row r="35" spans="1:14" ht="75" x14ac:dyDescent="0.2">
      <c r="A35" s="10">
        <v>34</v>
      </c>
      <c r="B35" s="11" t="s">
        <v>46</v>
      </c>
      <c r="C35" s="12">
        <v>1</v>
      </c>
      <c r="D35" s="11" t="s">
        <v>11</v>
      </c>
      <c r="E35" s="13">
        <v>0</v>
      </c>
      <c r="F35" s="13">
        <v>0</v>
      </c>
      <c r="G35" s="13">
        <f t="shared" si="2"/>
        <v>0</v>
      </c>
      <c r="H35" s="14">
        <f t="shared" si="3"/>
        <v>0</v>
      </c>
    </row>
    <row r="36" spans="1:14" ht="75" x14ac:dyDescent="0.2">
      <c r="A36" s="10">
        <v>35</v>
      </c>
      <c r="B36" s="11" t="s">
        <v>47</v>
      </c>
      <c r="C36" s="12">
        <v>1</v>
      </c>
      <c r="D36" s="11" t="s">
        <v>11</v>
      </c>
      <c r="E36" s="13">
        <v>0</v>
      </c>
      <c r="F36" s="13">
        <v>0</v>
      </c>
      <c r="G36" s="13">
        <f t="shared" si="2"/>
        <v>0</v>
      </c>
      <c r="H36" s="14">
        <f t="shared" si="3"/>
        <v>0</v>
      </c>
    </row>
    <row r="37" spans="1:14" ht="75" x14ac:dyDescent="0.2">
      <c r="A37" s="10">
        <v>36</v>
      </c>
      <c r="B37" s="11" t="s">
        <v>48</v>
      </c>
      <c r="C37" s="12">
        <v>1</v>
      </c>
      <c r="D37" s="11" t="s">
        <v>11</v>
      </c>
      <c r="E37" s="13">
        <v>0</v>
      </c>
      <c r="F37" s="13">
        <v>0</v>
      </c>
      <c r="G37" s="13">
        <f t="shared" si="2"/>
        <v>0</v>
      </c>
      <c r="H37" s="14">
        <f t="shared" si="3"/>
        <v>0</v>
      </c>
    </row>
    <row r="38" spans="1:14" ht="75" x14ac:dyDescent="0.2">
      <c r="A38" s="10">
        <v>37</v>
      </c>
      <c r="B38" s="11" t="s">
        <v>49</v>
      </c>
      <c r="C38" s="12">
        <v>1</v>
      </c>
      <c r="D38" s="11" t="s">
        <v>11</v>
      </c>
      <c r="E38" s="13">
        <v>0</v>
      </c>
      <c r="F38" s="13">
        <v>0</v>
      </c>
      <c r="G38" s="13">
        <f t="shared" si="2"/>
        <v>0</v>
      </c>
      <c r="H38" s="14">
        <f t="shared" si="3"/>
        <v>0</v>
      </c>
    </row>
    <row r="39" spans="1:14" ht="75" x14ac:dyDescent="0.2">
      <c r="A39" s="10">
        <v>38</v>
      </c>
      <c r="B39" s="11" t="s">
        <v>50</v>
      </c>
      <c r="C39" s="12">
        <v>1</v>
      </c>
      <c r="D39" s="11" t="s">
        <v>11</v>
      </c>
      <c r="E39" s="13">
        <v>0</v>
      </c>
      <c r="F39" s="13">
        <v>0</v>
      </c>
      <c r="G39" s="13">
        <f t="shared" si="2"/>
        <v>0</v>
      </c>
      <c r="H39" s="14">
        <f t="shared" si="3"/>
        <v>0</v>
      </c>
    </row>
    <row r="40" spans="1:14" ht="75" x14ac:dyDescent="0.2">
      <c r="A40" s="10">
        <v>40</v>
      </c>
      <c r="B40" s="11" t="s">
        <v>51</v>
      </c>
      <c r="C40" s="12">
        <v>13</v>
      </c>
      <c r="D40" s="11" t="s">
        <v>11</v>
      </c>
      <c r="E40" s="13">
        <v>0</v>
      </c>
      <c r="F40" s="13">
        <v>0</v>
      </c>
      <c r="G40" s="13">
        <f t="shared" si="2"/>
        <v>0</v>
      </c>
      <c r="H40" s="14">
        <f t="shared" si="3"/>
        <v>0</v>
      </c>
    </row>
    <row r="41" spans="1:14" ht="75" x14ac:dyDescent="0.2">
      <c r="A41" s="10">
        <v>41</v>
      </c>
      <c r="B41" s="11" t="s">
        <v>52</v>
      </c>
      <c r="C41" s="12">
        <v>1</v>
      </c>
      <c r="D41" s="11" t="s">
        <v>11</v>
      </c>
      <c r="E41" s="13">
        <v>0</v>
      </c>
      <c r="F41" s="13">
        <v>0</v>
      </c>
      <c r="G41" s="13">
        <f t="shared" si="2"/>
        <v>0</v>
      </c>
      <c r="H41" s="14">
        <f t="shared" si="3"/>
        <v>0</v>
      </c>
    </row>
    <row r="42" spans="1:14" ht="75" x14ac:dyDescent="0.25">
      <c r="A42" s="10">
        <v>42</v>
      </c>
      <c r="B42" s="15" t="s">
        <v>53</v>
      </c>
      <c r="C42" s="12">
        <v>2</v>
      </c>
      <c r="D42" s="11" t="s">
        <v>11</v>
      </c>
      <c r="E42" s="13">
        <v>0</v>
      </c>
      <c r="F42" s="13">
        <v>0</v>
      </c>
      <c r="G42" s="13">
        <f t="shared" si="2"/>
        <v>0</v>
      </c>
      <c r="H42" s="14">
        <f t="shared" si="3"/>
        <v>0</v>
      </c>
    </row>
    <row r="43" spans="1:14" ht="75" x14ac:dyDescent="0.2">
      <c r="A43" s="10">
        <v>43</v>
      </c>
      <c r="B43" s="11" t="s">
        <v>54</v>
      </c>
      <c r="C43" s="12">
        <v>4</v>
      </c>
      <c r="D43" s="11" t="s">
        <v>11</v>
      </c>
      <c r="E43" s="13">
        <v>0</v>
      </c>
      <c r="F43" s="13">
        <v>0</v>
      </c>
      <c r="G43" s="13">
        <f t="shared" si="2"/>
        <v>0</v>
      </c>
      <c r="H43" s="14">
        <f t="shared" si="3"/>
        <v>0</v>
      </c>
    </row>
    <row r="44" spans="1:14" ht="75" x14ac:dyDescent="0.2">
      <c r="A44" s="10">
        <v>44</v>
      </c>
      <c r="B44" s="11" t="s">
        <v>55</v>
      </c>
      <c r="C44" s="12">
        <v>2</v>
      </c>
      <c r="D44" s="11" t="s">
        <v>11</v>
      </c>
      <c r="E44" s="13">
        <v>0</v>
      </c>
      <c r="F44" s="13">
        <v>0</v>
      </c>
      <c r="G44" s="13">
        <f t="shared" si="2"/>
        <v>0</v>
      </c>
      <c r="H44" s="14">
        <f t="shared" si="3"/>
        <v>0</v>
      </c>
    </row>
    <row r="45" spans="1:14" ht="75" x14ac:dyDescent="0.25">
      <c r="A45" s="10">
        <v>45</v>
      </c>
      <c r="B45" s="15" t="s">
        <v>56</v>
      </c>
      <c r="C45" s="12">
        <v>1</v>
      </c>
      <c r="D45" s="11" t="s">
        <v>11</v>
      </c>
      <c r="E45" s="13">
        <v>0</v>
      </c>
      <c r="F45" s="13">
        <v>0</v>
      </c>
      <c r="G45" s="13">
        <f t="shared" si="2"/>
        <v>0</v>
      </c>
      <c r="H45" s="14">
        <f t="shared" si="3"/>
        <v>0</v>
      </c>
      <c r="K45" s="16"/>
      <c r="N45" s="17" t="s">
        <v>57</v>
      </c>
    </row>
    <row r="46" spans="1:14" ht="90" x14ac:dyDescent="0.25">
      <c r="A46" s="10">
        <v>46</v>
      </c>
      <c r="B46" s="18" t="s">
        <v>58</v>
      </c>
      <c r="C46" s="12">
        <v>4</v>
      </c>
      <c r="D46" s="11" t="s">
        <v>11</v>
      </c>
      <c r="E46" s="13">
        <v>0</v>
      </c>
      <c r="F46" s="13">
        <v>0</v>
      </c>
      <c r="G46" s="13">
        <f t="shared" si="2"/>
        <v>0</v>
      </c>
      <c r="H46" s="14">
        <f t="shared" si="3"/>
        <v>0</v>
      </c>
      <c r="K46" s="11"/>
      <c r="N46" s="17" t="s">
        <v>59</v>
      </c>
    </row>
    <row r="47" spans="1:14" ht="75" x14ac:dyDescent="0.2">
      <c r="A47" s="10">
        <v>47</v>
      </c>
      <c r="B47" s="11" t="s">
        <v>60</v>
      </c>
      <c r="C47" s="12">
        <v>1</v>
      </c>
      <c r="D47" s="11" t="s">
        <v>11</v>
      </c>
      <c r="E47" s="13">
        <v>0</v>
      </c>
      <c r="F47" s="13">
        <v>0</v>
      </c>
      <c r="G47" s="13">
        <f t="shared" si="2"/>
        <v>0</v>
      </c>
      <c r="H47" s="14">
        <f t="shared" si="3"/>
        <v>0</v>
      </c>
      <c r="N47" s="17" t="s">
        <v>61</v>
      </c>
    </row>
    <row r="48" spans="1:14" ht="75" x14ac:dyDescent="0.25">
      <c r="A48" s="10">
        <v>48</v>
      </c>
      <c r="B48" s="15" t="s">
        <v>62</v>
      </c>
      <c r="C48" s="12">
        <v>1</v>
      </c>
      <c r="D48" s="11" t="s">
        <v>11</v>
      </c>
      <c r="E48" s="13">
        <v>0</v>
      </c>
      <c r="F48" s="13">
        <v>0</v>
      </c>
      <c r="G48" s="13">
        <f t="shared" si="2"/>
        <v>0</v>
      </c>
      <c r="H48" s="14">
        <f t="shared" si="3"/>
        <v>0</v>
      </c>
      <c r="K48" s="16"/>
      <c r="N48" s="17" t="s">
        <v>63</v>
      </c>
    </row>
    <row r="49" spans="1:14" ht="90" x14ac:dyDescent="0.2">
      <c r="A49" s="10">
        <v>49</v>
      </c>
      <c r="B49" s="11" t="s">
        <v>64</v>
      </c>
      <c r="C49" s="12">
        <v>15</v>
      </c>
      <c r="D49" s="11" t="s">
        <v>11</v>
      </c>
      <c r="E49" s="13">
        <v>0</v>
      </c>
      <c r="F49" s="13">
        <v>0</v>
      </c>
      <c r="G49" s="13">
        <f t="shared" si="2"/>
        <v>0</v>
      </c>
      <c r="H49" s="14">
        <f t="shared" si="3"/>
        <v>0</v>
      </c>
      <c r="K49" s="16"/>
      <c r="N49" s="17" t="s">
        <v>65</v>
      </c>
    </row>
    <row r="50" spans="1:14" ht="90" x14ac:dyDescent="0.25">
      <c r="A50" s="10">
        <v>50</v>
      </c>
      <c r="B50" s="15" t="s">
        <v>66</v>
      </c>
      <c r="C50" s="12">
        <v>7</v>
      </c>
      <c r="D50" s="11" t="s">
        <v>11</v>
      </c>
      <c r="E50" s="13">
        <v>0</v>
      </c>
      <c r="F50" s="13">
        <v>0</v>
      </c>
      <c r="G50" s="13">
        <f t="shared" si="2"/>
        <v>0</v>
      </c>
      <c r="H50" s="14">
        <f t="shared" si="3"/>
        <v>0</v>
      </c>
      <c r="N50" s="17" t="s">
        <v>67</v>
      </c>
    </row>
    <row r="51" spans="1:14" ht="90" x14ac:dyDescent="0.25">
      <c r="A51" s="10">
        <v>51</v>
      </c>
      <c r="B51" s="15" t="s">
        <v>68</v>
      </c>
      <c r="C51" s="12">
        <v>5</v>
      </c>
      <c r="D51" s="11" t="s">
        <v>11</v>
      </c>
      <c r="E51" s="13">
        <v>0</v>
      </c>
      <c r="F51" s="13">
        <v>0</v>
      </c>
      <c r="G51" s="13">
        <f t="shared" si="2"/>
        <v>0</v>
      </c>
      <c r="H51" s="14">
        <f t="shared" si="3"/>
        <v>0</v>
      </c>
      <c r="K51" s="19"/>
      <c r="N51" s="17" t="s">
        <v>69</v>
      </c>
    </row>
    <row r="52" spans="1:14" ht="90" x14ac:dyDescent="0.25">
      <c r="A52" s="10">
        <v>52</v>
      </c>
      <c r="B52" s="15" t="s">
        <v>70</v>
      </c>
      <c r="C52" s="12">
        <v>1</v>
      </c>
      <c r="D52" s="11" t="s">
        <v>11</v>
      </c>
      <c r="E52" s="13">
        <v>0</v>
      </c>
      <c r="F52" s="13">
        <v>0</v>
      </c>
      <c r="G52" s="13">
        <f t="shared" si="2"/>
        <v>0</v>
      </c>
      <c r="H52" s="14">
        <f t="shared" si="3"/>
        <v>0</v>
      </c>
      <c r="K52" s="16"/>
      <c r="N52" s="17" t="s">
        <v>71</v>
      </c>
    </row>
    <row r="53" spans="1:14" ht="90" x14ac:dyDescent="0.2">
      <c r="A53" s="10">
        <v>53</v>
      </c>
      <c r="B53" s="11" t="s">
        <v>72</v>
      </c>
      <c r="C53" s="12">
        <v>1</v>
      </c>
      <c r="D53" s="11" t="s">
        <v>11</v>
      </c>
      <c r="E53" s="13">
        <v>0</v>
      </c>
      <c r="F53" s="13">
        <v>0</v>
      </c>
      <c r="G53" s="13">
        <f t="shared" si="2"/>
        <v>0</v>
      </c>
      <c r="H53" s="14">
        <f t="shared" si="3"/>
        <v>0</v>
      </c>
      <c r="N53" s="17" t="s">
        <v>69</v>
      </c>
    </row>
    <row r="54" spans="1:14" ht="90" x14ac:dyDescent="0.25">
      <c r="A54" s="10">
        <v>54</v>
      </c>
      <c r="B54" s="15" t="s">
        <v>73</v>
      </c>
      <c r="C54" s="12">
        <v>41</v>
      </c>
      <c r="D54" s="11" t="s">
        <v>11</v>
      </c>
      <c r="E54" s="13">
        <v>0</v>
      </c>
      <c r="F54" s="13">
        <v>0</v>
      </c>
      <c r="G54" s="13">
        <f t="shared" si="2"/>
        <v>0</v>
      </c>
      <c r="H54" s="14">
        <f t="shared" si="3"/>
        <v>0</v>
      </c>
      <c r="K54" s="11"/>
      <c r="N54" s="17" t="s">
        <v>74</v>
      </c>
    </row>
    <row r="55" spans="1:14" ht="90" x14ac:dyDescent="0.2">
      <c r="A55" s="10">
        <v>55</v>
      </c>
      <c r="B55" s="11" t="s">
        <v>75</v>
      </c>
      <c r="C55" s="12">
        <v>1</v>
      </c>
      <c r="D55" s="11" t="s">
        <v>11</v>
      </c>
      <c r="E55" s="13">
        <v>0</v>
      </c>
      <c r="F55" s="13">
        <v>0</v>
      </c>
      <c r="G55" s="13">
        <f t="shared" si="2"/>
        <v>0</v>
      </c>
      <c r="H55" s="14">
        <f t="shared" si="3"/>
        <v>0</v>
      </c>
      <c r="N55" s="17" t="s">
        <v>76</v>
      </c>
    </row>
    <row r="56" spans="1:14" ht="30" x14ac:dyDescent="0.2">
      <c r="A56" s="40">
        <v>56</v>
      </c>
      <c r="B56" s="41" t="s">
        <v>77</v>
      </c>
      <c r="C56" s="42">
        <v>1</v>
      </c>
      <c r="D56" s="41" t="s">
        <v>78</v>
      </c>
      <c r="E56" s="43">
        <v>0</v>
      </c>
      <c r="F56" s="43">
        <v>0</v>
      </c>
      <c r="G56" s="43">
        <f t="shared" si="2"/>
        <v>0</v>
      </c>
      <c r="H56" s="44">
        <f t="shared" si="3"/>
        <v>0</v>
      </c>
    </row>
    <row r="57" spans="1:14" ht="15" x14ac:dyDescent="0.2">
      <c r="A57" s="10"/>
      <c r="B57" s="11"/>
      <c r="C57" s="12"/>
      <c r="D57" s="11"/>
      <c r="E57" s="13">
        <v>0</v>
      </c>
      <c r="F57" s="13">
        <v>0</v>
      </c>
      <c r="G57" s="13">
        <f t="shared" si="2"/>
        <v>0</v>
      </c>
      <c r="H57" s="14">
        <f t="shared" si="3"/>
        <v>0</v>
      </c>
    </row>
    <row r="58" spans="1:14" ht="15" x14ac:dyDescent="0.2">
      <c r="A58" s="10"/>
      <c r="B58" s="11"/>
      <c r="C58" s="12"/>
      <c r="D58" s="11"/>
      <c r="E58" s="13">
        <v>0</v>
      </c>
      <c r="F58" s="13">
        <v>0</v>
      </c>
      <c r="G58" s="13">
        <f t="shared" si="2"/>
        <v>0</v>
      </c>
      <c r="H58" s="14">
        <f t="shared" si="3"/>
        <v>0</v>
      </c>
    </row>
    <row r="59" spans="1:14" ht="15.75" thickBot="1" x14ac:dyDescent="0.25">
      <c r="A59" s="20"/>
      <c r="B59" s="21"/>
      <c r="C59" s="22"/>
      <c r="D59" s="21"/>
      <c r="E59" s="23">
        <v>0</v>
      </c>
      <c r="F59" s="23">
        <v>0</v>
      </c>
      <c r="G59" s="23">
        <f t="shared" si="2"/>
        <v>0</v>
      </c>
      <c r="H59" s="24">
        <f t="shared" si="3"/>
        <v>0</v>
      </c>
    </row>
    <row r="60" spans="1:14" ht="15" thickBot="1" x14ac:dyDescent="0.25">
      <c r="A60" s="25"/>
      <c r="B60" s="26" t="s">
        <v>79</v>
      </c>
      <c r="C60" s="26"/>
      <c r="D60" s="26"/>
      <c r="E60" s="27"/>
      <c r="F60" s="28"/>
      <c r="G60" s="29">
        <f>SUM(G2:G59)</f>
        <v>0</v>
      </c>
      <c r="H60" s="30">
        <f>SUM(H2:H59)</f>
        <v>0</v>
      </c>
    </row>
    <row r="61" spans="1:14" ht="15" x14ac:dyDescent="0.25">
      <c r="A61" s="31"/>
      <c r="B61" s="32" t="s">
        <v>80</v>
      </c>
      <c r="C61" s="33"/>
      <c r="D61" s="33"/>
      <c r="E61" s="34"/>
      <c r="F61" s="34"/>
      <c r="G61" s="45">
        <f>G60+H60</f>
        <v>0</v>
      </c>
      <c r="H61" s="46"/>
    </row>
    <row r="62" spans="1:14" ht="15.75" thickBot="1" x14ac:dyDescent="0.3">
      <c r="A62" s="35"/>
      <c r="B62" s="36" t="s">
        <v>81</v>
      </c>
      <c r="C62" s="37"/>
      <c r="D62" s="37"/>
      <c r="E62" s="38"/>
      <c r="F62" s="38"/>
      <c r="G62" s="47">
        <f>G61*1.27</f>
        <v>0</v>
      </c>
      <c r="H62" s="48"/>
    </row>
    <row r="64" spans="1:14" s="39" customFormat="1" x14ac:dyDescent="0.2">
      <c r="A64" s="4"/>
      <c r="B64" s="4"/>
      <c r="C64" s="4"/>
      <c r="D64" s="4"/>
      <c r="E64" s="4"/>
      <c r="F64" s="4"/>
      <c r="G64" s="4"/>
      <c r="H64" s="4"/>
    </row>
  </sheetData>
  <mergeCells count="2">
    <mergeCell ref="G61:H61"/>
    <mergeCell ref="G62:H62"/>
  </mergeCells>
  <pageMargins left="0.7" right="0.7" top="0.75" bottom="0.75" header="0.3" footer="0.3"/>
  <pageSetup paperSize="9" scale="75" fitToHeight="0" orientation="portrait" r:id="rId1"/>
  <headerFooter>
    <oddHeader>&amp;CKelta utcai épület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Kelta mód 1 (3)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Laci</dc:creator>
  <cp:lastModifiedBy>x</cp:lastModifiedBy>
  <dcterms:created xsi:type="dcterms:W3CDTF">2016-10-28T18:09:53Z</dcterms:created>
  <dcterms:modified xsi:type="dcterms:W3CDTF">2016-11-02T10:46:17Z</dcterms:modified>
</cp:coreProperties>
</file>